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9440" windowHeight="11712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4" i="1"/>
  <c r="K14" s="1"/>
  <c r="L14" s="1"/>
  <c r="K13"/>
  <c r="L13"/>
  <c r="I13"/>
  <c r="K12"/>
  <c r="L12"/>
  <c r="I12"/>
  <c r="I11"/>
  <c r="K11" s="1"/>
  <c r="L11" s="1"/>
  <c r="I10"/>
  <c r="K10" s="1"/>
  <c r="L10" s="1"/>
  <c r="I9"/>
  <c r="K9" s="1"/>
  <c r="L9" s="1"/>
  <c r="I8"/>
  <c r="K8" s="1"/>
  <c r="L8" s="1"/>
  <c r="I7"/>
  <c r="K7" s="1"/>
  <c r="L7" s="1"/>
  <c r="I6"/>
  <c r="K6" s="1"/>
  <c r="L6" s="1"/>
  <c r="I5"/>
  <c r="K5" s="1"/>
  <c r="L5" s="1"/>
  <c r="I4"/>
  <c r="K4" s="1"/>
  <c r="L4" s="1"/>
  <c r="M19"/>
  <c r="N19" s="1"/>
  <c r="M17"/>
  <c r="N17" s="1"/>
  <c r="L15" l="1"/>
</calcChain>
</file>

<file path=xl/sharedStrings.xml><?xml version="1.0" encoding="utf-8"?>
<sst xmlns="http://schemas.openxmlformats.org/spreadsheetml/2006/main" count="52" uniqueCount="35">
  <si>
    <t>N.</t>
  </si>
  <si>
    <t>COGMONE E NOME</t>
  </si>
  <si>
    <t>INIZIO</t>
  </si>
  <si>
    <t>FINE</t>
  </si>
  <si>
    <t>BAZZAN CARLA</t>
  </si>
  <si>
    <t>SERVIZIO</t>
  </si>
  <si>
    <t>SEGRETERIA</t>
  </si>
  <si>
    <t>TUTOR</t>
  </si>
  <si>
    <t>MORETTI</t>
  </si>
  <si>
    <t>COMPENSO</t>
  </si>
  <si>
    <t>CUOGHI CRISTIAN</t>
  </si>
  <si>
    <t>PROMOZIONE TERRIT.</t>
  </si>
  <si>
    <t>MAZZA</t>
  </si>
  <si>
    <t>DURATA MESI</t>
  </si>
  <si>
    <t>inail</t>
  </si>
  <si>
    <t>impiegati</t>
  </si>
  <si>
    <t>cantonieri</t>
  </si>
  <si>
    <t>INAIL</t>
  </si>
  <si>
    <t>IRAP 8,5%</t>
  </si>
  <si>
    <t>PREMIO MENSILE CALCOLATO SUL MINIMALE</t>
  </si>
  <si>
    <t>ANNO 2015 - COMUNE DI BONDENO SOGGETTO OSPITANTE- TIROCINI PER DISOCCUPATI</t>
  </si>
  <si>
    <t>FABBRI MARCO</t>
  </si>
  <si>
    <t>TECNICO</t>
  </si>
  <si>
    <t>ROMOLI</t>
  </si>
  <si>
    <t>COSTA LUCA</t>
  </si>
  <si>
    <t>MATTIOLI DARIO</t>
  </si>
  <si>
    <t>MANTOVANI NICOLA</t>
  </si>
  <si>
    <t>CHIARABELLI MICHELE</t>
  </si>
  <si>
    <t>TOTALE MENSILE</t>
  </si>
  <si>
    <t>TOTALE PROGETTO ANNO 2015</t>
  </si>
  <si>
    <t>TOTALE TIROCINI ANNO 2015</t>
  </si>
  <si>
    <t>ROSSI LUCA</t>
  </si>
  <si>
    <t>FORTINI MARCO</t>
  </si>
  <si>
    <t>PAVANATI MATTIA</t>
  </si>
  <si>
    <t>GHEDINI MICHAEL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</si>
</sst>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10" fontId="0" fillId="0" borderId="0" xfId="0" applyNumberFormat="1"/>
    <xf numFmtId="43" fontId="2" fillId="0" borderId="0" xfId="1" applyFont="1"/>
    <xf numFmtId="43" fontId="1" fillId="0" borderId="0" xfId="1" applyFon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0" fontId="1" fillId="0" borderId="2" xfId="0" applyFont="1" applyBorder="1"/>
    <xf numFmtId="0" fontId="0" fillId="0" borderId="2" xfId="0" applyBorder="1"/>
    <xf numFmtId="44" fontId="1" fillId="0" borderId="3" xfId="2" applyFont="1" applyBorder="1"/>
    <xf numFmtId="0" fontId="0" fillId="0" borderId="1" xfId="0" applyFill="1" applyBorder="1"/>
    <xf numFmtId="1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Alignment="1">
      <alignment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F30" sqref="F30"/>
    </sheetView>
  </sheetViews>
  <sheetFormatPr defaultRowHeight="14.4"/>
  <cols>
    <col min="1" max="1" width="3.88671875" customWidth="1"/>
    <col min="2" max="2" width="21.33203125" customWidth="1"/>
    <col min="3" max="4" width="10.6640625" bestFit="1" customWidth="1"/>
    <col min="5" max="5" width="8.5546875" customWidth="1"/>
    <col min="6" max="6" width="13.6640625" customWidth="1"/>
    <col min="7" max="7" width="8.88671875" bestFit="1" customWidth="1"/>
    <col min="8" max="8" width="7.88671875" customWidth="1"/>
    <col min="9" max="9" width="9.44140625" customWidth="1"/>
    <col min="10" max="10" width="6.44140625" customWidth="1"/>
    <col min="11" max="11" width="7" customWidth="1"/>
    <col min="12" max="12" width="17.6640625" customWidth="1"/>
    <col min="13" max="13" width="9.109375" style="10"/>
  </cols>
  <sheetData>
    <row r="1" spans="1:13" s="6" customFormat="1" ht="18">
      <c r="A1" s="6" t="s">
        <v>20</v>
      </c>
      <c r="M1" s="8"/>
    </row>
    <row r="3" spans="1:13" s="5" customFormat="1" ht="28.8">
      <c r="A3" s="4" t="s">
        <v>0</v>
      </c>
      <c r="B3" s="4" t="s">
        <v>1</v>
      </c>
      <c r="C3" s="4" t="s">
        <v>2</v>
      </c>
      <c r="D3" s="4" t="s">
        <v>3</v>
      </c>
      <c r="E3" s="18" t="s">
        <v>13</v>
      </c>
      <c r="F3" s="18" t="s">
        <v>5</v>
      </c>
      <c r="G3" s="4" t="s">
        <v>7</v>
      </c>
      <c r="H3" s="4" t="s">
        <v>9</v>
      </c>
      <c r="I3" s="4" t="s">
        <v>18</v>
      </c>
      <c r="J3" s="4" t="s">
        <v>17</v>
      </c>
      <c r="K3" s="13" t="s">
        <v>28</v>
      </c>
      <c r="L3" s="18" t="s">
        <v>29</v>
      </c>
      <c r="M3" s="9"/>
    </row>
    <row r="4" spans="1:13">
      <c r="A4" s="1">
        <v>1</v>
      </c>
      <c r="B4" s="1" t="s">
        <v>4</v>
      </c>
      <c r="C4" s="2">
        <v>42065</v>
      </c>
      <c r="D4" s="2">
        <v>42369</v>
      </c>
      <c r="E4" s="19">
        <v>10</v>
      </c>
      <c r="F4" s="3" t="s">
        <v>6</v>
      </c>
      <c r="G4" s="3" t="s">
        <v>8</v>
      </c>
      <c r="H4" s="3">
        <v>450</v>
      </c>
      <c r="I4" s="3">
        <f t="shared" ref="I4:I13" si="0">H4*8.5%</f>
        <v>38.25</v>
      </c>
      <c r="J4" s="3">
        <v>6.8</v>
      </c>
      <c r="K4" s="14">
        <f>H4+I4+J4</f>
        <v>495.05</v>
      </c>
      <c r="L4" s="1">
        <f>K4*E4</f>
        <v>4950.5</v>
      </c>
    </row>
    <row r="5" spans="1:13" ht="28.8">
      <c r="A5" s="1">
        <v>2</v>
      </c>
      <c r="B5" s="1" t="s">
        <v>10</v>
      </c>
      <c r="C5" s="2">
        <v>42065</v>
      </c>
      <c r="D5" s="17">
        <v>42185</v>
      </c>
      <c r="E5" s="19">
        <v>4</v>
      </c>
      <c r="F5" s="3" t="s">
        <v>11</v>
      </c>
      <c r="G5" s="3" t="s">
        <v>12</v>
      </c>
      <c r="H5" s="3">
        <v>450</v>
      </c>
      <c r="I5" s="3">
        <f t="shared" si="0"/>
        <v>38.25</v>
      </c>
      <c r="J5" s="3">
        <v>6.8</v>
      </c>
      <c r="K5" s="14">
        <f t="shared" ref="K5:K11" si="1">H5+I5+J5</f>
        <v>495.05</v>
      </c>
      <c r="L5" s="1">
        <f t="shared" ref="L5:L13" si="2">K5*E5</f>
        <v>1980.2</v>
      </c>
    </row>
    <row r="6" spans="1:13">
      <c r="A6" s="1">
        <v>3</v>
      </c>
      <c r="B6" s="1" t="s">
        <v>21</v>
      </c>
      <c r="C6" s="2">
        <v>42191</v>
      </c>
      <c r="D6" s="17">
        <v>42356</v>
      </c>
      <c r="E6" s="19">
        <v>6</v>
      </c>
      <c r="F6" s="3" t="s">
        <v>22</v>
      </c>
      <c r="G6" s="1" t="s">
        <v>23</v>
      </c>
      <c r="H6" s="3">
        <v>450</v>
      </c>
      <c r="I6" s="3">
        <f t="shared" si="0"/>
        <v>38.25</v>
      </c>
      <c r="J6" s="3">
        <v>28.57</v>
      </c>
      <c r="K6" s="14">
        <f t="shared" si="1"/>
        <v>516.82000000000005</v>
      </c>
      <c r="L6" s="1">
        <f t="shared" si="2"/>
        <v>3100.92</v>
      </c>
    </row>
    <row r="7" spans="1:13">
      <c r="A7" s="1">
        <v>4</v>
      </c>
      <c r="B7" s="1" t="s">
        <v>24</v>
      </c>
      <c r="C7" s="2">
        <v>42191</v>
      </c>
      <c r="D7" s="2">
        <v>42369</v>
      </c>
      <c r="E7" s="19">
        <v>6</v>
      </c>
      <c r="F7" s="3" t="s">
        <v>22</v>
      </c>
      <c r="G7" s="1" t="s">
        <v>23</v>
      </c>
      <c r="H7" s="3">
        <v>450</v>
      </c>
      <c r="I7" s="3">
        <f t="shared" si="0"/>
        <v>38.25</v>
      </c>
      <c r="J7" s="3">
        <v>28.57</v>
      </c>
      <c r="K7" s="14">
        <f t="shared" si="1"/>
        <v>516.82000000000005</v>
      </c>
      <c r="L7" s="1">
        <f t="shared" si="2"/>
        <v>3100.92</v>
      </c>
    </row>
    <row r="8" spans="1:13">
      <c r="A8" s="1">
        <v>5</v>
      </c>
      <c r="B8" s="1" t="s">
        <v>34</v>
      </c>
      <c r="C8" s="2">
        <v>42191</v>
      </c>
      <c r="D8" s="2">
        <v>42369</v>
      </c>
      <c r="E8" s="19">
        <v>6</v>
      </c>
      <c r="F8" s="3" t="s">
        <v>22</v>
      </c>
      <c r="G8" s="1" t="s">
        <v>23</v>
      </c>
      <c r="H8" s="3">
        <v>450</v>
      </c>
      <c r="I8" s="3">
        <f t="shared" si="0"/>
        <v>38.25</v>
      </c>
      <c r="J8" s="3">
        <v>28.57</v>
      </c>
      <c r="K8" s="14">
        <f t="shared" si="1"/>
        <v>516.82000000000005</v>
      </c>
      <c r="L8" s="1">
        <f t="shared" si="2"/>
        <v>3100.92</v>
      </c>
    </row>
    <row r="9" spans="1:13">
      <c r="A9" s="1">
        <v>6</v>
      </c>
      <c r="B9" s="1" t="s">
        <v>25</v>
      </c>
      <c r="C9" s="2">
        <v>42191</v>
      </c>
      <c r="D9" s="17">
        <v>42322</v>
      </c>
      <c r="E9" s="19">
        <v>5</v>
      </c>
      <c r="F9" s="3" t="s">
        <v>22</v>
      </c>
      <c r="G9" s="1" t="s">
        <v>23</v>
      </c>
      <c r="H9" s="3">
        <v>450</v>
      </c>
      <c r="I9" s="3">
        <f t="shared" si="0"/>
        <v>38.25</v>
      </c>
      <c r="J9" s="3">
        <v>28.57</v>
      </c>
      <c r="K9" s="14">
        <f t="shared" si="1"/>
        <v>516.82000000000005</v>
      </c>
      <c r="L9" s="1">
        <f t="shared" si="2"/>
        <v>2584.1000000000004</v>
      </c>
    </row>
    <row r="10" spans="1:13">
      <c r="A10" s="1">
        <v>7</v>
      </c>
      <c r="B10" s="1" t="s">
        <v>26</v>
      </c>
      <c r="C10" s="2">
        <v>42191</v>
      </c>
      <c r="D10" s="2">
        <v>42369</v>
      </c>
      <c r="E10" s="19">
        <v>6</v>
      </c>
      <c r="F10" s="3" t="s">
        <v>22</v>
      </c>
      <c r="G10" s="1" t="s">
        <v>23</v>
      </c>
      <c r="H10" s="3">
        <v>450</v>
      </c>
      <c r="I10" s="3">
        <f t="shared" si="0"/>
        <v>38.25</v>
      </c>
      <c r="J10" s="3">
        <v>28.57</v>
      </c>
      <c r="K10" s="14">
        <f t="shared" si="1"/>
        <v>516.82000000000005</v>
      </c>
      <c r="L10" s="1">
        <f t="shared" si="2"/>
        <v>3100.92</v>
      </c>
    </row>
    <row r="11" spans="1:13">
      <c r="A11" s="1">
        <v>8</v>
      </c>
      <c r="B11" s="1" t="s">
        <v>27</v>
      </c>
      <c r="C11" s="2">
        <v>42191</v>
      </c>
      <c r="D11" s="17">
        <v>42282</v>
      </c>
      <c r="E11" s="19">
        <v>3</v>
      </c>
      <c r="F11" s="3" t="s">
        <v>22</v>
      </c>
      <c r="G11" s="1" t="s">
        <v>23</v>
      </c>
      <c r="H11" s="3">
        <v>450</v>
      </c>
      <c r="I11" s="3">
        <f t="shared" si="0"/>
        <v>38.25</v>
      </c>
      <c r="J11" s="3">
        <v>28.57</v>
      </c>
      <c r="K11" s="14">
        <f t="shared" si="1"/>
        <v>516.82000000000005</v>
      </c>
      <c r="L11" s="1">
        <f t="shared" si="2"/>
        <v>1550.46</v>
      </c>
    </row>
    <row r="12" spans="1:13" ht="28.8">
      <c r="A12" s="16">
        <v>9</v>
      </c>
      <c r="B12" s="16" t="s">
        <v>31</v>
      </c>
      <c r="C12" s="2">
        <v>42262</v>
      </c>
      <c r="D12" s="2">
        <v>42369</v>
      </c>
      <c r="E12" s="19">
        <v>3.5</v>
      </c>
      <c r="F12" s="3" t="s">
        <v>11</v>
      </c>
      <c r="G12" s="16" t="s">
        <v>12</v>
      </c>
      <c r="H12" s="3">
        <v>450</v>
      </c>
      <c r="I12" s="3">
        <f t="shared" si="0"/>
        <v>38.25</v>
      </c>
      <c r="J12" s="3">
        <v>6.8</v>
      </c>
      <c r="K12" s="16">
        <f>H12+I12+J12</f>
        <v>495.05</v>
      </c>
      <c r="L12" s="1">
        <f t="shared" si="2"/>
        <v>1732.675</v>
      </c>
    </row>
    <row r="13" spans="1:13">
      <c r="A13" s="16">
        <v>10</v>
      </c>
      <c r="B13" s="16" t="s">
        <v>32</v>
      </c>
      <c r="C13" s="2">
        <v>42310</v>
      </c>
      <c r="D13" s="2">
        <v>42369</v>
      </c>
      <c r="E13" s="19">
        <v>2</v>
      </c>
      <c r="F13" s="3" t="s">
        <v>22</v>
      </c>
      <c r="G13" s="16" t="s">
        <v>23</v>
      </c>
      <c r="H13" s="3">
        <v>450</v>
      </c>
      <c r="I13" s="3">
        <f t="shared" si="0"/>
        <v>38.25</v>
      </c>
      <c r="J13" s="3">
        <v>28.57</v>
      </c>
      <c r="K13" s="16">
        <f>H13+I13+J13</f>
        <v>516.82000000000005</v>
      </c>
      <c r="L13" s="1">
        <f t="shared" si="2"/>
        <v>1033.6400000000001</v>
      </c>
    </row>
    <row r="14" spans="1:13">
      <c r="A14" s="16">
        <v>11</v>
      </c>
      <c r="B14" s="16" t="s">
        <v>33</v>
      </c>
      <c r="C14" s="2">
        <v>42310</v>
      </c>
      <c r="D14" s="2">
        <v>42369</v>
      </c>
      <c r="E14" s="19">
        <v>2</v>
      </c>
      <c r="F14" s="3" t="s">
        <v>22</v>
      </c>
      <c r="G14" s="16" t="s">
        <v>23</v>
      </c>
      <c r="H14" s="3">
        <v>450</v>
      </c>
      <c r="I14" s="3">
        <f t="shared" ref="I14" si="3">H14*8.5%</f>
        <v>38.25</v>
      </c>
      <c r="J14" s="3">
        <v>28.57</v>
      </c>
      <c r="K14" s="16">
        <f>H14+I14+J14</f>
        <v>516.82000000000005</v>
      </c>
      <c r="L14" s="1">
        <f t="shared" ref="L14" si="4">K14*E14</f>
        <v>1033.6400000000001</v>
      </c>
    </row>
    <row r="15" spans="1:13">
      <c r="E15" s="20"/>
      <c r="F15" s="21"/>
      <c r="L15" s="15">
        <f>SUM(L4:L13)</f>
        <v>26235.254999999994</v>
      </c>
    </row>
    <row r="17" spans="1:15" hidden="1">
      <c r="F17" t="s">
        <v>15</v>
      </c>
      <c r="H17" t="s">
        <v>14</v>
      </c>
      <c r="K17" s="7">
        <v>5.0000000000000001E-3</v>
      </c>
      <c r="L17" s="12">
        <v>1347</v>
      </c>
      <c r="M17" s="10">
        <f>K17*L17</f>
        <v>6.7350000000000003</v>
      </c>
      <c r="N17" s="11">
        <f>M17*101/100</f>
        <v>6.8023500000000006</v>
      </c>
      <c r="O17" t="s">
        <v>19</v>
      </c>
    </row>
    <row r="18" spans="1:15" hidden="1"/>
    <row r="19" spans="1:15" hidden="1">
      <c r="F19" t="s">
        <v>16</v>
      </c>
      <c r="H19" t="s">
        <v>14</v>
      </c>
      <c r="K19" s="7">
        <v>2.1000000000000001E-2</v>
      </c>
      <c r="L19" s="12">
        <v>1347</v>
      </c>
      <c r="M19" s="10">
        <f>K19*L19</f>
        <v>28.287000000000003</v>
      </c>
      <c r="N19" s="11">
        <f>M19*101/100</f>
        <v>28.569870000000002</v>
      </c>
    </row>
    <row r="20" spans="1:15" hidden="1"/>
    <row r="21" spans="1:15">
      <c r="A21" s="9" t="s">
        <v>30</v>
      </c>
      <c r="B21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Nome Società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utente</dc:creator>
  <cp:lastModifiedBy>home</cp:lastModifiedBy>
  <cp:lastPrinted>2015-12-31T08:57:32Z</cp:lastPrinted>
  <dcterms:created xsi:type="dcterms:W3CDTF">2014-07-25T13:15:33Z</dcterms:created>
  <dcterms:modified xsi:type="dcterms:W3CDTF">2016-10-15T11:31:11Z</dcterms:modified>
</cp:coreProperties>
</file>